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35" tabRatio="594" activeTab="0"/>
  </bookViews>
  <sheets>
    <sheet name="Лист1" sheetId="1" r:id="rId1"/>
    <sheet name="итого программа развитие" sheetId="2" r:id="rId2"/>
    <sheet name="Лист3" sheetId="3" r:id="rId3"/>
  </sheets>
  <definedNames>
    <definedName name="_xlnm.Print_Area" localSheetId="0">'Лист1'!$A$1:$N$44</definedName>
  </definedNames>
  <calcPr fullCalcOnLoad="1"/>
</workbook>
</file>

<file path=xl/sharedStrings.xml><?xml version="1.0" encoding="utf-8"?>
<sst xmlns="http://schemas.openxmlformats.org/spreadsheetml/2006/main" count="92" uniqueCount="60">
  <si>
    <t>ПЕРЕЧЕНЬ МЕРОПРИЯТИЙ</t>
  </si>
  <si>
    <t>№ п/п</t>
  </si>
  <si>
    <t>Источник финансирования</t>
  </si>
  <si>
    <t>Наименование мероприятия</t>
  </si>
  <si>
    <t>всего</t>
  </si>
  <si>
    <t>внебюджетные источники</t>
  </si>
  <si>
    <t>В том числе по годам</t>
  </si>
  <si>
    <t>Участник муниципальной программы</t>
  </si>
  <si>
    <t>Объем финансирования всего (тыс.руб)</t>
  </si>
  <si>
    <t>местный бюджет</t>
  </si>
  <si>
    <t>малый бизнес</t>
  </si>
  <si>
    <t>инвест привлек</t>
  </si>
  <si>
    <t>МБУ ТТО</t>
  </si>
  <si>
    <t>ИТОГО местн бюджет</t>
  </si>
  <si>
    <t>ИТОГО (включая внебюдж ист)</t>
  </si>
  <si>
    <t>Непосредственный результат выполнения мероприятий</t>
  </si>
  <si>
    <t>ИТОГО город воинской славы</t>
  </si>
  <si>
    <t>краевой бюджет</t>
  </si>
  <si>
    <t>город воинской славы (местный бюджет)</t>
  </si>
  <si>
    <t>субсидирование не менее 1 субъекта малого предпринимательства</t>
  </si>
  <si>
    <t>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приобретение оборудования в целях создания и (или) развития либо модернизации производства товаров (работ, услуг)</t>
  </si>
  <si>
    <t>Организация проведения ежегодной статистической  информации о деятельности субъектов малого предпринимательства, подготовка ежегодных аналитических обзоров о состоянии дел предпринимательства в городе</t>
  </si>
  <si>
    <t>ИТОГО ПО ПОДПРОГРАММЕ                                                        в том числе:</t>
  </si>
  <si>
    <t>Повышение финансовой, правовой грамотности субъектов малого предпринимательства</t>
  </si>
  <si>
    <t>Мониторинг субъектов малого предпринимательства для эффективного исполнения полномочий ОМСУ</t>
  </si>
  <si>
    <t>к подпрограмме "Муниципальная поддержка малого и среднего предпринимательства"</t>
  </si>
  <si>
    <t>Цель</t>
  </si>
  <si>
    <t>Развитие кредитно-финансовых механизмов поддержки субъектов малого предпринимательства</t>
  </si>
  <si>
    <t>1.1.</t>
  </si>
  <si>
    <t>Задача</t>
  </si>
  <si>
    <t>1.1.1.</t>
  </si>
  <si>
    <t>1.1.2.</t>
  </si>
  <si>
    <t>Совершенствование внешней среды для развития малого и среднего предпринимательства</t>
  </si>
  <si>
    <t>2.1.</t>
  </si>
  <si>
    <t>2.1.1.</t>
  </si>
  <si>
    <t>2.1.2.</t>
  </si>
  <si>
    <t>Организация и проведение конференций, семинаров и «круглых столов» по вопросам малого предпринимательства</t>
  </si>
  <si>
    <t>2.1.3.</t>
  </si>
  <si>
    <t>Ведение реестра субъектов малого предпринимательства Туапсинского городского поселения – получателей муниципальной поддержки</t>
  </si>
  <si>
    <t>Научно-аналитическое обеспечение деятельности субъектов малого предпринимательства</t>
  </si>
  <si>
    <t xml:space="preserve">подпрограммы «Муниципальная поддержка малого и среднего предпринимательства» </t>
  </si>
  <si>
    <t>Управление экономики, транспорта и торговли</t>
  </si>
  <si>
    <t xml:space="preserve">Субсидирование из местного бюджета части затрат на уплату первого взноса при
заключении договора финансовой аренды (лизинга), понесенных
субъектами малого и среднего предпринимательства
</t>
  </si>
  <si>
    <t xml:space="preserve">Создание положительного имиджа малого предпринимательства.
Информационная, правовая, консультационная поддержка  для малого предпринимательства
</t>
  </si>
  <si>
    <t>Предоставление производителям товаров (сельскохозяйственных и продовольственных товаров, в том числе фермерской продукции, текстиля, одежды, обуви и прочих) которые являются субъектами МСП, муниципальных преференций в виде предоставления мест для размещения нестационарных и мобильных торговых объектов без проведения торгов (конкурсов, аукционов) на льготных условиях или на безвозмездной основе</t>
  </si>
  <si>
    <t>Предоставление мест для размещения нестационарных и мобильных торговых объектов без проведения торгов (конкурсов, аукционов) на льготных условиях (при наличии обращений)</t>
  </si>
  <si>
    <t>Предоставление информационной поддержки субъектам МСП</t>
  </si>
  <si>
    <t xml:space="preserve">Финансовая и микрофинансовая поддержка субъектов малого предпринимательства, организаций, образующих инфраструктуру поддержки субъектов малого предпринимательства, а также  физических лиц, применяющих специальный налоговый режим "Налог на профессиональный доход".
Развитие системы кредитования субъектов малого предпринимательства
</t>
  </si>
  <si>
    <t xml:space="preserve">Подпрограмма «Муниципальная поддержка малого и среднего предпринимательства» </t>
  </si>
  <si>
    <t>Осуществление информационно-методической поддержки субъектов малого предпринимательства в ходе разовых семинаров, конференций и иных мероприятий.</t>
  </si>
  <si>
    <t>в том числе организация и проведение конкурса на лучшее новогоднее оформление предприятий торговли, общественного питания, бытового обслуживания населения и конкурсов профессионального мастерства</t>
  </si>
  <si>
    <t>Информационная, правовая, консультационная поддержка и подготовка кадров для малого предпринимательства</t>
  </si>
  <si>
    <t>Консультационная и информационная поддержка субъектов малого и среднего предпринимательства и физических лиц, применяющих специальный налоговый режим «Налог на профессиональный доход»</t>
  </si>
  <si>
    <t>Союз «Туапсинская торгово-промышленная палата»</t>
  </si>
  <si>
    <t xml:space="preserve">Управление экономики, транспорта и торговли           </t>
  </si>
  <si>
    <t>"Приложение  №1</t>
  </si>
  <si>
    <t>2.1.4.</t>
  </si>
  <si>
    <t>Определение начальной (минимальной) стоимости права на размещение НТО в порядке установленном Федеральным законом от 29 июля 1998г. №135-ФЗ «Об оценочной деятельности в Российской Федерации</t>
  </si>
  <si>
    <t xml:space="preserve">Заместитель начальника управления экономики, транспорта и торговли                                                    </t>
  </si>
  <si>
    <t>А.Г. Такмазян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</si>
</sst>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;[Red]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Border="1" applyAlignment="1">
      <alignment/>
      <protection/>
    </xf>
    <xf numFmtId="0" fontId="2" fillId="0" borderId="0" xfId="33" applyFont="1" applyBorder="1" applyAlignment="1">
      <alignment vertical="center"/>
      <protection/>
    </xf>
    <xf numFmtId="0" fontId="1" fillId="0" borderId="0" xfId="33" applyFill="1">
      <alignment/>
      <protection/>
    </xf>
    <xf numFmtId="0" fontId="2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horizontal="left" vertical="center"/>
      <protection/>
    </xf>
    <xf numFmtId="0" fontId="10" fillId="0" borderId="0" xfId="33" applyFont="1">
      <alignment/>
      <protection/>
    </xf>
    <xf numFmtId="2" fontId="10" fillId="0" borderId="0" xfId="33" applyNumberFormat="1" applyFont="1">
      <alignment/>
      <protection/>
    </xf>
    <xf numFmtId="172" fontId="8" fillId="0" borderId="0" xfId="33" applyNumberFormat="1" applyFont="1" applyBorder="1" applyAlignment="1">
      <alignment horizontal="center" vertical="center" wrapText="1"/>
      <protection/>
    </xf>
    <xf numFmtId="2" fontId="1" fillId="0" borderId="0" xfId="33" applyNumberFormat="1">
      <alignment/>
      <protection/>
    </xf>
    <xf numFmtId="172" fontId="9" fillId="0" borderId="0" xfId="33" applyNumberFormat="1" applyFont="1" applyBorder="1" applyAlignment="1">
      <alignment vertical="center" wrapText="1"/>
      <protection/>
    </xf>
    <xf numFmtId="172" fontId="1" fillId="0" borderId="0" xfId="33" applyNumberFormat="1">
      <alignment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0" borderId="10" xfId="33" applyFont="1" applyBorder="1" applyAlignment="1">
      <alignment horizontal="center" vertical="center" wrapText="1"/>
      <protection/>
    </xf>
    <xf numFmtId="16" fontId="4" fillId="0" borderId="10" xfId="33" applyNumberFormat="1" applyFont="1" applyFill="1" applyBorder="1" applyAlignment="1">
      <alignment horizontal="center" vertical="center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horizontal="center" vertical="center" wrapText="1"/>
      <protection/>
    </xf>
    <xf numFmtId="172" fontId="4" fillId="0" borderId="10" xfId="33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top" wrapText="1"/>
    </xf>
    <xf numFmtId="0" fontId="4" fillId="0" borderId="10" xfId="33" applyFont="1" applyFill="1" applyBorder="1" applyAlignment="1">
      <alignment vertical="top" wrapText="1"/>
      <protection/>
    </xf>
    <xf numFmtId="172" fontId="4" fillId="0" borderId="13" xfId="33" applyNumberFormat="1" applyFont="1" applyBorder="1" applyAlignment="1">
      <alignment horizontal="center" vertical="center" wrapText="1"/>
      <protection/>
    </xf>
    <xf numFmtId="0" fontId="4" fillId="0" borderId="13" xfId="33" applyFont="1" applyBorder="1" applyAlignment="1">
      <alignment horizontal="center" vertical="center" wrapText="1"/>
      <protection/>
    </xf>
    <xf numFmtId="172" fontId="9" fillId="0" borderId="10" xfId="33" applyNumberFormat="1" applyFont="1" applyBorder="1" applyAlignment="1">
      <alignment vertical="center" wrapText="1"/>
      <protection/>
    </xf>
    <xf numFmtId="0" fontId="1" fillId="0" borderId="10" xfId="33" applyBorder="1">
      <alignment/>
      <protection/>
    </xf>
    <xf numFmtId="172" fontId="8" fillId="0" borderId="0" xfId="33" applyNumberFormat="1" applyFont="1" applyBorder="1" applyAlignment="1">
      <alignment vertical="center" wrapText="1"/>
      <protection/>
    </xf>
    <xf numFmtId="0" fontId="1" fillId="0" borderId="0" xfId="33" applyFont="1" applyBorder="1">
      <alignment/>
      <protection/>
    </xf>
    <xf numFmtId="0" fontId="2" fillId="0" borderId="0" xfId="33" applyFont="1" applyBorder="1" applyAlignment="1">
      <alignment vertical="center" wrapText="1"/>
      <protection/>
    </xf>
    <xf numFmtId="0" fontId="2" fillId="0" borderId="14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16" fontId="11" fillId="0" borderId="10" xfId="0" applyNumberFormat="1" applyFont="1" applyFill="1" applyBorder="1" applyAlignment="1">
      <alignment horizontal="center" vertical="center"/>
    </xf>
    <xf numFmtId="16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vertical="center" wrapText="1"/>
    </xf>
    <xf numFmtId="172" fontId="14" fillId="0" borderId="15" xfId="33" applyNumberFormat="1" applyFont="1" applyBorder="1" applyAlignment="1">
      <alignment horizontal="center" vertical="center" wrapText="1"/>
      <protection/>
    </xf>
    <xf numFmtId="172" fontId="14" fillId="0" borderId="10" xfId="33" applyNumberFormat="1" applyFont="1" applyBorder="1" applyAlignment="1">
      <alignment horizontal="center" vertical="center" wrapText="1"/>
      <protection/>
    </xf>
    <xf numFmtId="0" fontId="14" fillId="0" borderId="15" xfId="33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1" fontId="2" fillId="0" borderId="14" xfId="33" applyNumberFormat="1" applyFont="1" applyBorder="1" applyAlignment="1">
      <alignment horizontal="center" vertical="center" wrapText="1"/>
      <protection/>
    </xf>
    <xf numFmtId="172" fontId="11" fillId="0" borderId="14" xfId="0" applyNumberFormat="1" applyFont="1" applyFill="1" applyBorder="1" applyAlignment="1">
      <alignment vertical="center" wrapText="1"/>
    </xf>
    <xf numFmtId="0" fontId="2" fillId="0" borderId="0" xfId="33" applyFont="1" applyAlignment="1">
      <alignment wrapText="1"/>
      <protection/>
    </xf>
    <xf numFmtId="0" fontId="18" fillId="0" borderId="0" xfId="0" applyFont="1" applyAlignment="1">
      <alignment wrapText="1"/>
    </xf>
    <xf numFmtId="0" fontId="4" fillId="0" borderId="10" xfId="33" applyFont="1" applyFill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2" fontId="6" fillId="0" borderId="19" xfId="33" applyNumberFormat="1" applyFont="1" applyBorder="1" applyAlignment="1">
      <alignment horizontal="center" vertical="center" wrapText="1"/>
      <protection/>
    </xf>
    <xf numFmtId="172" fontId="6" fillId="0" borderId="14" xfId="33" applyNumberFormat="1" applyFont="1" applyBorder="1" applyAlignment="1">
      <alignment horizontal="center" vertical="center" wrapText="1"/>
      <protection/>
    </xf>
    <xf numFmtId="172" fontId="4" fillId="0" borderId="20" xfId="33" applyNumberFormat="1" applyFont="1" applyBorder="1" applyAlignment="1">
      <alignment horizontal="center" vertical="center" wrapText="1"/>
      <protection/>
    </xf>
    <xf numFmtId="172" fontId="4" fillId="0" borderId="21" xfId="33" applyNumberFormat="1" applyFont="1" applyBorder="1" applyAlignment="1">
      <alignment horizontal="center" vertical="center" wrapText="1"/>
      <protection/>
    </xf>
    <xf numFmtId="172" fontId="4" fillId="0" borderId="10" xfId="33" applyNumberFormat="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4" fillId="0" borderId="16" xfId="33" applyFont="1" applyFill="1" applyBorder="1" applyAlignment="1">
      <alignment horizontal="center" vertical="center" wrapText="1"/>
      <protection/>
    </xf>
    <xf numFmtId="0" fontId="4" fillId="0" borderId="17" xfId="33" applyFont="1" applyFill="1" applyBorder="1" applyAlignment="1">
      <alignment horizontal="center" vertical="center" wrapText="1"/>
      <protection/>
    </xf>
    <xf numFmtId="0" fontId="4" fillId="0" borderId="18" xfId="33" applyFont="1" applyFill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" fillId="0" borderId="13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horizontal="center" vertical="center" wrapText="1"/>
      <protection/>
    </xf>
    <xf numFmtId="172" fontId="4" fillId="0" borderId="11" xfId="33" applyNumberFormat="1" applyFont="1" applyBorder="1" applyAlignment="1">
      <alignment horizontal="center" vertical="center" wrapText="1"/>
      <protection/>
    </xf>
    <xf numFmtId="172" fontId="4" fillId="0" borderId="14" xfId="33" applyNumberFormat="1" applyFont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left" vertical="center"/>
      <protection/>
    </xf>
    <xf numFmtId="0" fontId="1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1" fontId="4" fillId="0" borderId="10" xfId="33" applyNumberFormat="1" applyFont="1" applyBorder="1" applyAlignment="1">
      <alignment horizontal="center" vertical="center" wrapText="1"/>
      <protection/>
    </xf>
    <xf numFmtId="0" fontId="4" fillId="0" borderId="22" xfId="33" applyFont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11" xfId="33" applyFont="1" applyBorder="1" applyAlignment="1">
      <alignment horizontal="center" vertical="center" wrapText="1"/>
      <protection/>
    </xf>
    <xf numFmtId="0" fontId="11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" fontId="14" fillId="0" borderId="22" xfId="33" applyNumberFormat="1" applyFont="1" applyBorder="1" applyAlignment="1">
      <alignment horizontal="center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4" fillId="0" borderId="24" xfId="33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172" fontId="8" fillId="0" borderId="19" xfId="33" applyNumberFormat="1" applyFont="1" applyBorder="1" applyAlignment="1">
      <alignment horizontal="center" vertical="center" wrapText="1"/>
      <protection/>
    </xf>
    <xf numFmtId="172" fontId="8" fillId="0" borderId="14" xfId="33" applyNumberFormat="1" applyFont="1" applyBorder="1" applyAlignment="1">
      <alignment horizontal="center" vertical="center" wrapText="1"/>
      <protection/>
    </xf>
    <xf numFmtId="172" fontId="4" fillId="0" borderId="19" xfId="33" applyNumberFormat="1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4" fillId="0" borderId="11" xfId="33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7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4" fillId="0" borderId="22" xfId="33" applyFont="1" applyFill="1" applyBorder="1" applyAlignment="1">
      <alignment horizontal="center" vertical="center" wrapText="1"/>
      <protection/>
    </xf>
    <xf numFmtId="0" fontId="11" fillId="0" borderId="2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" fillId="0" borderId="0" xfId="33" applyBorder="1" applyAlignment="1">
      <alignment/>
      <protection/>
    </xf>
    <xf numFmtId="0" fontId="3" fillId="0" borderId="0" xfId="33" applyFont="1" applyFill="1" applyBorder="1" applyAlignment="1">
      <alignment horizontal="center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left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4" fillId="0" borderId="15" xfId="33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2" fillId="0" borderId="0" xfId="33" applyFont="1" applyBorder="1" applyAlignment="1">
      <alignment horizontal="left"/>
      <protection/>
    </xf>
    <xf numFmtId="0" fontId="5" fillId="0" borderId="0" xfId="33" applyFont="1" applyFill="1" applyBorder="1" applyAlignment="1">
      <alignment horizontal="center" vertical="center" wrapText="1"/>
      <protection/>
    </xf>
    <xf numFmtId="0" fontId="5" fillId="0" borderId="30" xfId="33" applyFont="1" applyFill="1" applyBorder="1" applyAlignment="1">
      <alignment horizontal="center" vertical="center" wrapText="1"/>
      <protection/>
    </xf>
    <xf numFmtId="0" fontId="2" fillId="0" borderId="0" xfId="33" applyFont="1" applyAlignment="1">
      <alignment horizontal="center" vertical="center" wrapText="1"/>
      <protection/>
    </xf>
    <xf numFmtId="0" fontId="2" fillId="0" borderId="0" xfId="33" applyFont="1" applyAlignment="1">
      <alignment horizontal="center" vertical="center"/>
      <protection/>
    </xf>
    <xf numFmtId="0" fontId="11" fillId="0" borderId="2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0" xfId="33" applyFont="1" applyFill="1" applyBorder="1" applyAlignment="1">
      <alignment horizontal="center" vertical="center" wrapText="1"/>
      <protection/>
    </xf>
    <xf numFmtId="0" fontId="4" fillId="0" borderId="11" xfId="33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16" fontId="11" fillId="0" borderId="11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4" fillId="0" borderId="23" xfId="33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0" workbookViewId="0" topLeftCell="A1">
      <selection activeCell="A1" sqref="A1:N1"/>
    </sheetView>
  </sheetViews>
  <sheetFormatPr defaultColWidth="8.7109375" defaultRowHeight="12.75"/>
  <cols>
    <col min="1" max="1" width="5.8515625" style="1" customWidth="1"/>
    <col min="2" max="3" width="8.7109375" style="1" customWidth="1"/>
    <col min="4" max="4" width="28.00390625" style="1" customWidth="1"/>
    <col min="5" max="5" width="13.421875" style="1" customWidth="1"/>
    <col min="6" max="6" width="14.8515625" style="1" customWidth="1"/>
    <col min="7" max="7" width="8.7109375" style="1" customWidth="1"/>
    <col min="8" max="8" width="8.57421875" style="1" customWidth="1"/>
    <col min="9" max="9" width="8.7109375" style="1" customWidth="1"/>
    <col min="10" max="10" width="9.28125" style="1" customWidth="1"/>
    <col min="11" max="11" width="7.421875" style="1" customWidth="1"/>
    <col min="12" max="12" width="8.00390625" style="1" customWidth="1"/>
    <col min="13" max="13" width="29.421875" style="1" customWidth="1"/>
    <col min="14" max="14" width="21.7109375" style="1" customWidth="1"/>
    <col min="15" max="16" width="8.7109375" style="1" customWidth="1"/>
    <col min="17" max="17" width="11.00390625" style="1" bestFit="1" customWidth="1"/>
    <col min="18" max="16384" width="8.7109375" style="1" customWidth="1"/>
  </cols>
  <sheetData>
    <row r="1" spans="13:14" ht="5.25" customHeight="1">
      <c r="M1" s="42"/>
      <c r="N1" s="43"/>
    </row>
    <row r="2" spans="8:16" ht="69" customHeight="1">
      <c r="H2" s="2"/>
      <c r="I2" s="3"/>
      <c r="J2" s="121"/>
      <c r="K2" s="121"/>
      <c r="L2" s="121"/>
      <c r="M2" s="126" t="s">
        <v>55</v>
      </c>
      <c r="N2" s="126"/>
      <c r="O2" s="126"/>
      <c r="P2" s="126"/>
    </row>
    <row r="3" spans="8:16" ht="63" customHeight="1">
      <c r="H3" s="2"/>
      <c r="I3" s="3"/>
      <c r="J3" s="122"/>
      <c r="K3" s="122"/>
      <c r="L3" s="122"/>
      <c r="M3" s="122" t="s">
        <v>25</v>
      </c>
      <c r="N3" s="122"/>
      <c r="O3" s="28"/>
      <c r="P3" s="28"/>
    </row>
    <row r="4" spans="1:16" ht="21" customHeight="1">
      <c r="A4" s="4"/>
      <c r="B4" s="4"/>
      <c r="C4" s="4"/>
      <c r="D4" s="4"/>
      <c r="E4" s="4"/>
      <c r="F4" s="4"/>
      <c r="G4" s="4"/>
      <c r="H4" s="118"/>
      <c r="I4" s="5"/>
      <c r="J4" s="69"/>
      <c r="K4" s="69"/>
      <c r="L4" s="69"/>
      <c r="M4" s="69"/>
      <c r="N4" s="69"/>
      <c r="O4" s="69"/>
      <c r="P4" s="69"/>
    </row>
    <row r="5" spans="1:12" ht="15" customHeight="1" hidden="1">
      <c r="A5" s="4"/>
      <c r="B5" s="4"/>
      <c r="C5" s="4"/>
      <c r="D5" s="4"/>
      <c r="E5" s="4"/>
      <c r="F5" s="4"/>
      <c r="G5" s="4"/>
      <c r="H5" s="118"/>
      <c r="I5" s="5"/>
      <c r="J5" s="5"/>
      <c r="K5" s="5"/>
      <c r="L5" s="5"/>
    </row>
    <row r="6" spans="1:12" ht="15" customHeight="1" hidden="1">
      <c r="A6" s="4"/>
      <c r="B6" s="4"/>
      <c r="C6" s="4"/>
      <c r="D6" s="4"/>
      <c r="E6" s="4"/>
      <c r="F6" s="4"/>
      <c r="G6" s="4"/>
      <c r="H6" s="118"/>
      <c r="I6" s="5"/>
      <c r="J6" s="5"/>
      <c r="K6" s="5"/>
      <c r="L6" s="5"/>
    </row>
    <row r="7" spans="1:12" ht="16.5" customHeight="1">
      <c r="A7" s="4"/>
      <c r="B7" s="4"/>
      <c r="C7" s="4"/>
      <c r="D7" s="4"/>
      <c r="E7" s="4"/>
      <c r="F7" s="4"/>
      <c r="G7" s="4"/>
      <c r="H7" s="2"/>
      <c r="I7" s="3"/>
      <c r="J7" s="3"/>
      <c r="K7" s="3"/>
      <c r="L7" s="3"/>
    </row>
    <row r="8" spans="1:14" ht="18.75">
      <c r="A8" s="119" t="s">
        <v>0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ht="37.5" customHeight="1">
      <c r="A9" s="120" t="s">
        <v>40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ht="12" customHeight="1" thickBot="1">
      <c r="A10" s="127"/>
      <c r="B10" s="128"/>
      <c r="C10" s="128"/>
      <c r="D10" s="128"/>
      <c r="E10" s="128"/>
      <c r="F10" s="128"/>
      <c r="G10" s="127"/>
      <c r="H10" s="127"/>
      <c r="I10" s="127"/>
      <c r="J10" s="127"/>
      <c r="K10" s="127"/>
      <c r="L10" s="127"/>
      <c r="M10" s="128"/>
      <c r="N10" s="128"/>
    </row>
    <row r="11" spans="1:14" ht="29.25" customHeight="1">
      <c r="A11" s="136" t="s">
        <v>1</v>
      </c>
      <c r="B11" s="124" t="s">
        <v>3</v>
      </c>
      <c r="C11" s="124"/>
      <c r="D11" s="124"/>
      <c r="E11" s="48" t="s">
        <v>2</v>
      </c>
      <c r="F11" s="102" t="s">
        <v>8</v>
      </c>
      <c r="G11" s="45" t="s">
        <v>6</v>
      </c>
      <c r="H11" s="46"/>
      <c r="I11" s="46"/>
      <c r="J11" s="46"/>
      <c r="K11" s="46"/>
      <c r="L11" s="47"/>
      <c r="M11" s="104" t="s">
        <v>15</v>
      </c>
      <c r="N11" s="50" t="s">
        <v>7</v>
      </c>
    </row>
    <row r="12" spans="1:14" ht="58.5" customHeight="1">
      <c r="A12" s="136"/>
      <c r="B12" s="125"/>
      <c r="C12" s="125"/>
      <c r="D12" s="125"/>
      <c r="E12" s="49"/>
      <c r="F12" s="103"/>
      <c r="G12" s="40">
        <v>2020</v>
      </c>
      <c r="H12" s="29">
        <v>2021</v>
      </c>
      <c r="I12" s="29">
        <v>2022</v>
      </c>
      <c r="J12" s="29">
        <v>2023</v>
      </c>
      <c r="K12" s="29">
        <v>2024</v>
      </c>
      <c r="L12" s="29">
        <v>2025</v>
      </c>
      <c r="M12" s="68"/>
      <c r="N12" s="51"/>
    </row>
    <row r="13" spans="1:14" ht="21" customHeight="1">
      <c r="A13" s="13">
        <v>1</v>
      </c>
      <c r="B13" s="137">
        <v>2</v>
      </c>
      <c r="C13" s="137"/>
      <c r="D13" s="137"/>
      <c r="E13" s="16">
        <v>3</v>
      </c>
      <c r="F13" s="16">
        <v>4</v>
      </c>
      <c r="G13" s="16"/>
      <c r="H13" s="16">
        <v>5</v>
      </c>
      <c r="I13" s="17">
        <v>6</v>
      </c>
      <c r="J13" s="17">
        <v>7</v>
      </c>
      <c r="K13" s="17">
        <v>8</v>
      </c>
      <c r="L13" s="17">
        <v>9</v>
      </c>
      <c r="M13" s="17">
        <v>10</v>
      </c>
      <c r="N13" s="18">
        <v>11</v>
      </c>
    </row>
    <row r="14" spans="1:14" ht="25.5" customHeight="1">
      <c r="A14" s="56" t="s">
        <v>48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1:14" ht="43.5" customHeight="1">
      <c r="A15" s="13">
        <v>1</v>
      </c>
      <c r="B15" s="56" t="s">
        <v>26</v>
      </c>
      <c r="C15" s="57"/>
      <c r="D15" s="58"/>
      <c r="E15" s="56" t="s">
        <v>27</v>
      </c>
      <c r="F15" s="57"/>
      <c r="G15" s="57"/>
      <c r="H15" s="57"/>
      <c r="I15" s="57"/>
      <c r="J15" s="57"/>
      <c r="K15" s="57"/>
      <c r="L15" s="57"/>
      <c r="M15" s="58"/>
      <c r="N15" s="14"/>
    </row>
    <row r="16" spans="1:14" ht="87" customHeight="1">
      <c r="A16" s="15" t="s">
        <v>28</v>
      </c>
      <c r="B16" s="44" t="s">
        <v>29</v>
      </c>
      <c r="C16" s="138"/>
      <c r="D16" s="138"/>
      <c r="E16" s="56" t="s">
        <v>47</v>
      </c>
      <c r="F16" s="57"/>
      <c r="G16" s="57"/>
      <c r="H16" s="57"/>
      <c r="I16" s="57"/>
      <c r="J16" s="57"/>
      <c r="K16" s="57"/>
      <c r="L16" s="57"/>
      <c r="M16" s="58"/>
      <c r="N16" s="14"/>
    </row>
    <row r="17" spans="1:14" ht="51" customHeight="1">
      <c r="A17" s="81" t="s">
        <v>30</v>
      </c>
      <c r="B17" s="59" t="s">
        <v>20</v>
      </c>
      <c r="C17" s="59"/>
      <c r="D17" s="59"/>
      <c r="E17" s="20" t="s">
        <v>4</v>
      </c>
      <c r="F17" s="19">
        <v>410</v>
      </c>
      <c r="G17" s="19">
        <v>65</v>
      </c>
      <c r="H17" s="19">
        <v>65</v>
      </c>
      <c r="I17" s="19">
        <v>70</v>
      </c>
      <c r="J17" s="19">
        <v>70</v>
      </c>
      <c r="K17" s="19">
        <v>70</v>
      </c>
      <c r="L17" s="19">
        <v>70</v>
      </c>
      <c r="M17" s="52" t="s">
        <v>19</v>
      </c>
      <c r="N17" s="59" t="s">
        <v>41</v>
      </c>
    </row>
    <row r="18" spans="1:14" ht="151.5" customHeight="1">
      <c r="A18" s="59"/>
      <c r="B18" s="59"/>
      <c r="C18" s="59"/>
      <c r="D18" s="59"/>
      <c r="E18" s="20" t="s">
        <v>9</v>
      </c>
      <c r="F18" s="19">
        <v>410</v>
      </c>
      <c r="G18" s="19">
        <v>65</v>
      </c>
      <c r="H18" s="19">
        <v>65</v>
      </c>
      <c r="I18" s="19">
        <v>70</v>
      </c>
      <c r="J18" s="19">
        <v>70</v>
      </c>
      <c r="K18" s="19">
        <v>70</v>
      </c>
      <c r="L18" s="19">
        <v>70</v>
      </c>
      <c r="M18" s="52"/>
      <c r="N18" s="59"/>
    </row>
    <row r="19" spans="1:14" ht="32.25" customHeight="1">
      <c r="A19" s="81" t="s">
        <v>31</v>
      </c>
      <c r="B19" s="82" t="s">
        <v>42</v>
      </c>
      <c r="C19" s="83"/>
      <c r="D19" s="84"/>
      <c r="E19" s="20" t="s">
        <v>4</v>
      </c>
      <c r="F19" s="19">
        <v>245</v>
      </c>
      <c r="G19" s="19">
        <v>65</v>
      </c>
      <c r="H19" s="19">
        <v>0</v>
      </c>
      <c r="I19" s="19">
        <v>0</v>
      </c>
      <c r="J19" s="19">
        <v>0</v>
      </c>
      <c r="K19" s="19">
        <v>60</v>
      </c>
      <c r="L19" s="19">
        <v>60</v>
      </c>
      <c r="M19" s="22"/>
      <c r="N19" s="23"/>
    </row>
    <row r="20" spans="1:14" ht="0.75" customHeight="1" hidden="1">
      <c r="A20" s="60"/>
      <c r="B20" s="85"/>
      <c r="C20" s="86"/>
      <c r="D20" s="87"/>
      <c r="E20" s="20" t="s">
        <v>4</v>
      </c>
      <c r="F20" s="19">
        <v>325</v>
      </c>
      <c r="G20" s="19"/>
      <c r="H20" s="19">
        <v>65</v>
      </c>
      <c r="I20" s="19">
        <v>65</v>
      </c>
      <c r="J20" s="19">
        <v>65</v>
      </c>
      <c r="K20" s="19">
        <v>65</v>
      </c>
      <c r="L20" s="19">
        <v>65</v>
      </c>
      <c r="M20" s="67" t="s">
        <v>19</v>
      </c>
      <c r="N20" s="65" t="s">
        <v>41</v>
      </c>
    </row>
    <row r="21" spans="1:14" ht="99.75" customHeight="1">
      <c r="A21" s="60"/>
      <c r="B21" s="88"/>
      <c r="C21" s="89"/>
      <c r="D21" s="90"/>
      <c r="E21" s="21" t="s">
        <v>9</v>
      </c>
      <c r="F21" s="19">
        <v>245</v>
      </c>
      <c r="G21" s="19">
        <v>65</v>
      </c>
      <c r="H21" s="19">
        <v>0</v>
      </c>
      <c r="I21" s="19">
        <v>0</v>
      </c>
      <c r="J21" s="19">
        <v>0</v>
      </c>
      <c r="K21" s="19">
        <v>60</v>
      </c>
      <c r="L21" s="19">
        <v>60</v>
      </c>
      <c r="M21" s="68"/>
      <c r="N21" s="66"/>
    </row>
    <row r="22" spans="1:14" ht="32.25" customHeight="1">
      <c r="A22" s="38"/>
      <c r="B22" s="74" t="s">
        <v>39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6"/>
    </row>
    <row r="23" spans="1:14" ht="75.75" customHeight="1">
      <c r="A23" s="60"/>
      <c r="B23" s="61" t="s">
        <v>21</v>
      </c>
      <c r="C23" s="62"/>
      <c r="D23" s="62"/>
      <c r="E23" s="20" t="s">
        <v>4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70" t="s">
        <v>24</v>
      </c>
      <c r="N23" s="54" t="s">
        <v>41</v>
      </c>
    </row>
    <row r="24" spans="1:14" ht="84.75" customHeight="1">
      <c r="A24" s="60"/>
      <c r="B24" s="63"/>
      <c r="C24" s="64"/>
      <c r="D24" s="64"/>
      <c r="E24" s="20" t="s">
        <v>9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71"/>
      <c r="N24" s="55"/>
    </row>
    <row r="25" spans="1:14" ht="41.25" customHeight="1">
      <c r="A25" s="60"/>
      <c r="B25" s="61" t="s">
        <v>49</v>
      </c>
      <c r="C25" s="92"/>
      <c r="D25" s="93"/>
      <c r="E25" s="20" t="s">
        <v>4</v>
      </c>
      <c r="F25" s="19">
        <v>65</v>
      </c>
      <c r="G25" s="19">
        <v>0</v>
      </c>
      <c r="H25" s="19">
        <v>65</v>
      </c>
      <c r="I25" s="19">
        <v>0</v>
      </c>
      <c r="J25" s="19">
        <v>0</v>
      </c>
      <c r="K25" s="19">
        <v>0</v>
      </c>
      <c r="L25" s="19">
        <v>0</v>
      </c>
      <c r="M25" s="53" t="s">
        <v>23</v>
      </c>
      <c r="N25" s="54" t="s">
        <v>41</v>
      </c>
    </row>
    <row r="26" spans="1:14" ht="67.5" customHeight="1">
      <c r="A26" s="60"/>
      <c r="B26" s="74"/>
      <c r="C26" s="94"/>
      <c r="D26" s="95"/>
      <c r="E26" s="20" t="s">
        <v>9</v>
      </c>
      <c r="F26" s="19">
        <v>65</v>
      </c>
      <c r="G26" s="19">
        <v>0</v>
      </c>
      <c r="H26" s="19">
        <v>65</v>
      </c>
      <c r="I26" s="19">
        <v>0</v>
      </c>
      <c r="J26" s="19">
        <v>0</v>
      </c>
      <c r="K26" s="19">
        <v>0</v>
      </c>
      <c r="L26" s="19">
        <v>0</v>
      </c>
      <c r="M26" s="53"/>
      <c r="N26" s="55"/>
    </row>
    <row r="27" spans="1:14" ht="60" customHeight="1">
      <c r="A27" s="60"/>
      <c r="B27" s="61" t="s">
        <v>50</v>
      </c>
      <c r="C27" s="62"/>
      <c r="D27" s="110"/>
      <c r="E27" s="20" t="s">
        <v>4</v>
      </c>
      <c r="F27" s="19">
        <v>65</v>
      </c>
      <c r="G27" s="19">
        <v>0</v>
      </c>
      <c r="H27" s="19">
        <v>65</v>
      </c>
      <c r="I27" s="19">
        <v>0</v>
      </c>
      <c r="J27" s="19">
        <v>0</v>
      </c>
      <c r="K27" s="19">
        <v>0</v>
      </c>
      <c r="L27" s="19">
        <v>0</v>
      </c>
      <c r="M27" s="108"/>
      <c r="N27" s="54" t="s">
        <v>41</v>
      </c>
    </row>
    <row r="28" spans="1:14" ht="47.25" customHeight="1">
      <c r="A28" s="60"/>
      <c r="B28" s="111"/>
      <c r="C28" s="75"/>
      <c r="D28" s="76"/>
      <c r="E28" s="20" t="s">
        <v>9</v>
      </c>
      <c r="F28" s="19">
        <v>65</v>
      </c>
      <c r="G28" s="19">
        <v>0</v>
      </c>
      <c r="H28" s="19">
        <v>65</v>
      </c>
      <c r="I28" s="19">
        <v>0</v>
      </c>
      <c r="J28" s="19">
        <v>0</v>
      </c>
      <c r="K28" s="19">
        <v>0</v>
      </c>
      <c r="L28" s="19">
        <v>0</v>
      </c>
      <c r="M28" s="109"/>
      <c r="N28" s="55"/>
    </row>
    <row r="29" spans="1:14" ht="29.25" customHeight="1">
      <c r="A29" s="30">
        <v>2</v>
      </c>
      <c r="B29" s="44" t="s">
        <v>26</v>
      </c>
      <c r="C29" s="123"/>
      <c r="D29" s="123"/>
      <c r="E29" s="112" t="s">
        <v>32</v>
      </c>
      <c r="F29" s="141"/>
      <c r="G29" s="141"/>
      <c r="H29" s="141"/>
      <c r="I29" s="141"/>
      <c r="J29" s="141"/>
      <c r="K29" s="141"/>
      <c r="L29" s="141"/>
      <c r="M29" s="141"/>
      <c r="N29" s="142"/>
    </row>
    <row r="30" spans="1:14" ht="44.25" customHeight="1">
      <c r="A30" s="31" t="s">
        <v>33</v>
      </c>
      <c r="B30" s="44" t="s">
        <v>29</v>
      </c>
      <c r="C30" s="105"/>
      <c r="D30" s="105"/>
      <c r="E30" s="56" t="s">
        <v>43</v>
      </c>
      <c r="F30" s="57"/>
      <c r="G30" s="57"/>
      <c r="H30" s="57"/>
      <c r="I30" s="57"/>
      <c r="J30" s="57"/>
      <c r="K30" s="57"/>
      <c r="L30" s="57"/>
      <c r="M30" s="57"/>
      <c r="N30" s="143"/>
    </row>
    <row r="31" spans="1:14" ht="55.5" customHeight="1">
      <c r="A31" s="73" t="s">
        <v>34</v>
      </c>
      <c r="B31" s="112" t="s">
        <v>44</v>
      </c>
      <c r="C31" s="113"/>
      <c r="D31" s="114"/>
      <c r="E31" s="30" t="s">
        <v>4</v>
      </c>
      <c r="F31" s="33">
        <f>-F266</f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106" t="s">
        <v>45</v>
      </c>
      <c r="N31" s="44" t="s">
        <v>41</v>
      </c>
    </row>
    <row r="32" spans="1:14" ht="147" customHeight="1">
      <c r="A32" s="73"/>
      <c r="B32" s="115"/>
      <c r="C32" s="116"/>
      <c r="D32" s="117"/>
      <c r="E32" s="30" t="s">
        <v>9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107"/>
      <c r="N32" s="44"/>
    </row>
    <row r="33" spans="1:14" ht="31.5" customHeight="1">
      <c r="A33" s="32"/>
      <c r="B33" s="78" t="s">
        <v>51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</row>
    <row r="34" spans="1:14" ht="25.5" customHeight="1">
      <c r="A34" s="73" t="s">
        <v>35</v>
      </c>
      <c r="B34" s="112" t="s">
        <v>52</v>
      </c>
      <c r="C34" s="113"/>
      <c r="D34" s="114"/>
      <c r="E34" s="30" t="s">
        <v>4</v>
      </c>
      <c r="F34" s="33">
        <v>60</v>
      </c>
      <c r="G34" s="33">
        <v>0</v>
      </c>
      <c r="H34" s="33">
        <v>0</v>
      </c>
      <c r="I34" s="33">
        <v>60</v>
      </c>
      <c r="J34" s="33">
        <v>60</v>
      </c>
      <c r="K34" s="33">
        <v>0</v>
      </c>
      <c r="L34" s="33">
        <v>0</v>
      </c>
      <c r="M34" s="77" t="s">
        <v>23</v>
      </c>
      <c r="N34" s="44" t="s">
        <v>53</v>
      </c>
    </row>
    <row r="35" spans="1:14" ht="126" customHeight="1">
      <c r="A35" s="73"/>
      <c r="B35" s="131"/>
      <c r="C35" s="132"/>
      <c r="D35" s="133"/>
      <c r="E35" s="30" t="s">
        <v>9</v>
      </c>
      <c r="F35" s="33">
        <v>60</v>
      </c>
      <c r="G35" s="33">
        <v>0</v>
      </c>
      <c r="H35" s="33">
        <v>0</v>
      </c>
      <c r="I35" s="33">
        <v>60</v>
      </c>
      <c r="J35" s="33">
        <v>60</v>
      </c>
      <c r="K35" s="33">
        <v>0</v>
      </c>
      <c r="L35" s="33">
        <v>0</v>
      </c>
      <c r="M35" s="77"/>
      <c r="N35" s="44"/>
    </row>
    <row r="36" spans="1:14" ht="28.5" customHeight="1">
      <c r="A36" s="73" t="s">
        <v>37</v>
      </c>
      <c r="B36" s="72" t="s">
        <v>36</v>
      </c>
      <c r="C36" s="72"/>
      <c r="D36" s="72"/>
      <c r="E36" s="30" t="s">
        <v>4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134" t="s">
        <v>46</v>
      </c>
      <c r="N36" s="44" t="s">
        <v>54</v>
      </c>
    </row>
    <row r="37" spans="1:14" ht="60.75" customHeight="1">
      <c r="A37" s="73"/>
      <c r="B37" s="72"/>
      <c r="C37" s="72"/>
      <c r="D37" s="72"/>
      <c r="E37" s="30" t="s">
        <v>9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135"/>
      <c r="N37" s="44"/>
    </row>
    <row r="38" spans="1:14" ht="25.5" customHeight="1">
      <c r="A38" s="73" t="s">
        <v>56</v>
      </c>
      <c r="B38" s="72" t="s">
        <v>38</v>
      </c>
      <c r="C38" s="72"/>
      <c r="D38" s="72"/>
      <c r="E38" s="30" t="s">
        <v>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77"/>
      <c r="N38" s="44" t="s">
        <v>53</v>
      </c>
    </row>
    <row r="39" spans="1:14" ht="61.5" customHeight="1">
      <c r="A39" s="73"/>
      <c r="B39" s="72"/>
      <c r="C39" s="72"/>
      <c r="D39" s="72"/>
      <c r="E39" s="30" t="s">
        <v>9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77"/>
      <c r="N39" s="44"/>
    </row>
    <row r="40" spans="1:14" ht="61.5" customHeight="1">
      <c r="A40" s="139"/>
      <c r="B40" s="140" t="s">
        <v>57</v>
      </c>
      <c r="C40" s="83"/>
      <c r="D40" s="84"/>
      <c r="E40" s="30" t="s">
        <v>4</v>
      </c>
      <c r="F40" s="41">
        <v>200</v>
      </c>
      <c r="G40" s="41">
        <v>0</v>
      </c>
      <c r="H40" s="41">
        <v>0</v>
      </c>
      <c r="I40" s="41">
        <v>0</v>
      </c>
      <c r="J40" s="41">
        <v>200</v>
      </c>
      <c r="K40" s="41">
        <v>0</v>
      </c>
      <c r="L40" s="41">
        <v>0</v>
      </c>
      <c r="M40" s="39"/>
      <c r="N40" s="44" t="s">
        <v>53</v>
      </c>
    </row>
    <row r="41" spans="1:14" ht="61.5" customHeight="1" thickBot="1">
      <c r="A41" s="71"/>
      <c r="B41" s="88"/>
      <c r="C41" s="89"/>
      <c r="D41" s="90"/>
      <c r="E41" s="30" t="s">
        <v>9</v>
      </c>
      <c r="F41" s="41">
        <v>200</v>
      </c>
      <c r="G41" s="41">
        <v>0</v>
      </c>
      <c r="H41" s="41">
        <v>0</v>
      </c>
      <c r="I41" s="41">
        <v>0</v>
      </c>
      <c r="J41" s="41">
        <v>200</v>
      </c>
      <c r="K41" s="41">
        <v>0</v>
      </c>
      <c r="L41" s="41">
        <v>0</v>
      </c>
      <c r="M41" s="39"/>
      <c r="N41" s="44"/>
    </row>
    <row r="42" spans="1:14" ht="24.75" customHeight="1" thickBot="1">
      <c r="A42" s="96" t="s">
        <v>22</v>
      </c>
      <c r="B42" s="97"/>
      <c r="C42" s="97"/>
      <c r="D42" s="98"/>
      <c r="E42" s="36" t="s">
        <v>4</v>
      </c>
      <c r="F42" s="34">
        <v>980</v>
      </c>
      <c r="G42" s="34">
        <v>130</v>
      </c>
      <c r="H42" s="34">
        <f>SUM(H20+H17)</f>
        <v>130</v>
      </c>
      <c r="I42" s="34">
        <v>130</v>
      </c>
      <c r="J42" s="34">
        <v>330</v>
      </c>
      <c r="K42" s="34">
        <v>130</v>
      </c>
      <c r="L42" s="34">
        <v>130</v>
      </c>
      <c r="M42" s="67"/>
      <c r="N42" s="91"/>
    </row>
    <row r="43" spans="1:14" ht="29.25" customHeight="1">
      <c r="A43" s="99"/>
      <c r="B43" s="100"/>
      <c r="C43" s="100"/>
      <c r="D43" s="101"/>
      <c r="E43" s="37" t="s">
        <v>9</v>
      </c>
      <c r="F43" s="34">
        <v>980</v>
      </c>
      <c r="G43" s="34">
        <v>130</v>
      </c>
      <c r="H43" s="34">
        <v>130</v>
      </c>
      <c r="I43" s="35">
        <v>130</v>
      </c>
      <c r="J43" s="34">
        <v>330</v>
      </c>
      <c r="K43" s="34">
        <v>130</v>
      </c>
      <c r="L43" s="34">
        <v>130</v>
      </c>
      <c r="M43" s="68"/>
      <c r="N43" s="66"/>
    </row>
    <row r="44" spans="1:17" ht="36" customHeight="1">
      <c r="A44" s="3" t="s">
        <v>58</v>
      </c>
      <c r="B44" s="3"/>
      <c r="C44" s="3"/>
      <c r="D44" s="3"/>
      <c r="E44" s="6"/>
      <c r="F44" s="6"/>
      <c r="G44" s="6"/>
      <c r="H44" s="130"/>
      <c r="I44" s="130"/>
      <c r="K44" s="129" t="s">
        <v>59</v>
      </c>
      <c r="L44" s="129"/>
      <c r="M44" s="86"/>
      <c r="Q44" s="12"/>
    </row>
    <row r="45" spans="1:4" ht="15" customHeight="1">
      <c r="A45" s="3"/>
      <c r="B45" s="3"/>
      <c r="C45" s="3"/>
      <c r="D45" s="3"/>
    </row>
  </sheetData>
  <sheetProtection selectLockedCells="1" selectUnlockedCells="1"/>
  <mergeCells count="74">
    <mergeCell ref="A25:A26"/>
    <mergeCell ref="N34:N35"/>
    <mergeCell ref="A31:A32"/>
    <mergeCell ref="E30:N30"/>
    <mergeCell ref="K44:M44"/>
    <mergeCell ref="H44:I44"/>
    <mergeCell ref="A38:A39"/>
    <mergeCell ref="B34:D35"/>
    <mergeCell ref="M36:M37"/>
    <mergeCell ref="A11:A12"/>
    <mergeCell ref="B13:D13"/>
    <mergeCell ref="B15:D15"/>
    <mergeCell ref="B16:D16"/>
    <mergeCell ref="A17:A18"/>
    <mergeCell ref="A8:N8"/>
    <mergeCell ref="A9:N9"/>
    <mergeCell ref="J2:L2"/>
    <mergeCell ref="J3:L3"/>
    <mergeCell ref="B29:D29"/>
    <mergeCell ref="B11:D12"/>
    <mergeCell ref="M2:P2"/>
    <mergeCell ref="A10:N10"/>
    <mergeCell ref="A27:A28"/>
    <mergeCell ref="M3:N3"/>
    <mergeCell ref="M4:P4"/>
    <mergeCell ref="F11:F12"/>
    <mergeCell ref="M11:M12"/>
    <mergeCell ref="B30:D30"/>
    <mergeCell ref="M31:M32"/>
    <mergeCell ref="N31:N32"/>
    <mergeCell ref="M27:M28"/>
    <mergeCell ref="B27:D28"/>
    <mergeCell ref="B31:D32"/>
    <mergeCell ref="H4:H6"/>
    <mergeCell ref="N42:N43"/>
    <mergeCell ref="M34:M35"/>
    <mergeCell ref="E16:M16"/>
    <mergeCell ref="M42:M43"/>
    <mergeCell ref="B36:D37"/>
    <mergeCell ref="B25:D26"/>
    <mergeCell ref="A42:D43"/>
    <mergeCell ref="A40:A41"/>
    <mergeCell ref="B40:D41"/>
    <mergeCell ref="E29:N29"/>
    <mergeCell ref="J4:L4"/>
    <mergeCell ref="M23:M24"/>
    <mergeCell ref="B38:D39"/>
    <mergeCell ref="A36:A37"/>
    <mergeCell ref="B22:N22"/>
    <mergeCell ref="N38:N39"/>
    <mergeCell ref="M38:M39"/>
    <mergeCell ref="A34:A35"/>
    <mergeCell ref="N36:N37"/>
    <mergeCell ref="B33:N33"/>
    <mergeCell ref="B17:D18"/>
    <mergeCell ref="A23:A24"/>
    <mergeCell ref="B23:D24"/>
    <mergeCell ref="N27:N28"/>
    <mergeCell ref="N25:N26"/>
    <mergeCell ref="N20:N21"/>
    <mergeCell ref="M20:M21"/>
    <mergeCell ref="N17:N18"/>
    <mergeCell ref="A19:A21"/>
    <mergeCell ref="B19:D21"/>
    <mergeCell ref="M1:N1"/>
    <mergeCell ref="N40:N41"/>
    <mergeCell ref="G11:L11"/>
    <mergeCell ref="E11:E12"/>
    <mergeCell ref="N11:N12"/>
    <mergeCell ref="M17:M18"/>
    <mergeCell ref="M25:M26"/>
    <mergeCell ref="N23:N24"/>
    <mergeCell ref="A14:N14"/>
    <mergeCell ref="E15:M15"/>
  </mergeCells>
  <printOptions horizontalCentered="1"/>
  <pageMargins left="0.35433070866141736" right="0.3937007874015748" top="0.6692913385826772" bottom="0.4330708661417323" header="0.5511811023622047" footer="0.7874015748031497"/>
  <pageSetup fitToHeight="0" fitToWidth="0" horizontalDpi="300" verticalDpi="300" orientation="landscape" paperSize="9" scale="62" r:id="rId1"/>
  <rowBreaks count="1" manualBreakCount="1">
    <brk id="1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10" sqref="F10"/>
    </sheetView>
  </sheetViews>
  <sheetFormatPr defaultColWidth="8.7109375" defaultRowHeight="12.75"/>
  <cols>
    <col min="1" max="1" width="41.28125" style="1" customWidth="1"/>
    <col min="2" max="2" width="14.421875" style="1" customWidth="1"/>
    <col min="3" max="3" width="11.140625" style="1" customWidth="1"/>
    <col min="4" max="4" width="13.00390625" style="1" customWidth="1"/>
    <col min="5" max="5" width="10.8515625" style="1" customWidth="1"/>
    <col min="6" max="6" width="12.140625" style="1" customWidth="1"/>
    <col min="7" max="7" width="13.140625" style="1" customWidth="1"/>
    <col min="8" max="16384" width="8.7109375" style="1" customWidth="1"/>
  </cols>
  <sheetData>
    <row r="1" spans="3:8" ht="15">
      <c r="C1" s="25">
        <v>2015</v>
      </c>
      <c r="D1" s="25">
        <v>2016</v>
      </c>
      <c r="E1" s="25">
        <v>2017</v>
      </c>
      <c r="F1" s="25">
        <v>2018</v>
      </c>
      <c r="G1" s="25">
        <v>2019</v>
      </c>
      <c r="H1" s="25">
        <v>2020</v>
      </c>
    </row>
    <row r="2" spans="1:8" ht="15">
      <c r="A2" s="1" t="s">
        <v>18</v>
      </c>
      <c r="B2" s="26">
        <f>C2+D2+E2+F2+G2+H2</f>
        <v>288171</v>
      </c>
      <c r="C2" s="9">
        <v>95560.4</v>
      </c>
      <c r="D2" s="9">
        <v>67525.3</v>
      </c>
      <c r="E2" s="9">
        <v>59279.3</v>
      </c>
      <c r="F2" s="9">
        <v>23206</v>
      </c>
      <c r="G2" s="9">
        <v>20100</v>
      </c>
      <c r="H2" s="27">
        <v>22500</v>
      </c>
    </row>
    <row r="3" spans="1:8" ht="15">
      <c r="A3" s="1" t="s">
        <v>5</v>
      </c>
      <c r="B3" s="11">
        <f>C3+D3+E3+F3+G3+H3</f>
        <v>0</v>
      </c>
      <c r="C3" s="9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</row>
    <row r="4" spans="1:8" ht="15">
      <c r="A4" s="1" t="s">
        <v>17</v>
      </c>
      <c r="B4" s="11">
        <f>C4+D4+E4+F4+G4+H4</f>
        <v>7067.1</v>
      </c>
      <c r="C4" s="9">
        <v>3114</v>
      </c>
      <c r="D4" s="9">
        <v>2453.1</v>
      </c>
      <c r="E4" s="9">
        <v>1500</v>
      </c>
      <c r="F4" s="9">
        <v>0</v>
      </c>
      <c r="G4" s="9">
        <v>0</v>
      </c>
      <c r="H4" s="9">
        <v>0</v>
      </c>
    </row>
    <row r="5" spans="1:8" ht="15">
      <c r="A5" s="1" t="s">
        <v>16</v>
      </c>
      <c r="B5" s="24">
        <f aca="true" t="shared" si="0" ref="B5:H5">B2+B3+B4</f>
        <v>295238.1</v>
      </c>
      <c r="C5" s="24">
        <f t="shared" si="0"/>
        <v>98674.4</v>
      </c>
      <c r="D5" s="24">
        <f t="shared" si="0"/>
        <v>69978.40000000001</v>
      </c>
      <c r="E5" s="24">
        <f t="shared" si="0"/>
        <v>60779.3</v>
      </c>
      <c r="F5" s="24">
        <f t="shared" si="0"/>
        <v>23206</v>
      </c>
      <c r="G5" s="24">
        <f t="shared" si="0"/>
        <v>20100</v>
      </c>
      <c r="H5" s="24">
        <f t="shared" si="0"/>
        <v>22500</v>
      </c>
    </row>
    <row r="6" spans="1:8" ht="15">
      <c r="A6" s="1" t="s">
        <v>10</v>
      </c>
      <c r="B6" s="1">
        <f>C6+D6+E6+F6+G6+H6</f>
        <v>750</v>
      </c>
      <c r="C6" s="1">
        <v>125</v>
      </c>
      <c r="D6" s="1">
        <v>125</v>
      </c>
      <c r="E6" s="1">
        <v>125</v>
      </c>
      <c r="F6" s="1">
        <v>125</v>
      </c>
      <c r="G6" s="1">
        <v>125</v>
      </c>
      <c r="H6" s="1">
        <v>125</v>
      </c>
    </row>
    <row r="7" spans="1:8" ht="15">
      <c r="A7" s="1" t="s">
        <v>11</v>
      </c>
      <c r="B7" s="1">
        <f>C7+D7+E7+F7+G7+H7</f>
        <v>2037.3</v>
      </c>
      <c r="C7" s="1">
        <v>396</v>
      </c>
      <c r="D7" s="1">
        <v>349.4</v>
      </c>
      <c r="E7" s="1">
        <v>241.9</v>
      </c>
      <c r="F7" s="1">
        <v>350</v>
      </c>
      <c r="G7" s="1">
        <v>350</v>
      </c>
      <c r="H7" s="1">
        <v>350</v>
      </c>
    </row>
    <row r="8" spans="1:8" ht="15">
      <c r="A8" s="1" t="s">
        <v>12</v>
      </c>
      <c r="B8" s="1">
        <f>C8+D8+E8+F8+G8+H8</f>
        <v>18292.8</v>
      </c>
      <c r="C8" s="1">
        <v>3030.8</v>
      </c>
      <c r="D8" s="1">
        <v>3030.8</v>
      </c>
      <c r="E8" s="1">
        <v>3057.8</v>
      </c>
      <c r="F8" s="1">
        <v>3057.8</v>
      </c>
      <c r="G8" s="1">
        <v>3057.8</v>
      </c>
      <c r="H8" s="1">
        <v>3057.8</v>
      </c>
    </row>
    <row r="9" spans="1:8" ht="15">
      <c r="A9" s="7" t="s">
        <v>13</v>
      </c>
      <c r="B9" s="8">
        <f aca="true" t="shared" si="1" ref="B9:H9">B2+B6+B7+B8</f>
        <v>309251.1</v>
      </c>
      <c r="C9" s="8">
        <f t="shared" si="1"/>
        <v>99112.2</v>
      </c>
      <c r="D9" s="8">
        <f t="shared" si="1"/>
        <v>71030.5</v>
      </c>
      <c r="E9" s="8">
        <f t="shared" si="1"/>
        <v>62704.00000000001</v>
      </c>
      <c r="F9" s="8">
        <f t="shared" si="1"/>
        <v>26738.8</v>
      </c>
      <c r="G9" s="8">
        <f t="shared" si="1"/>
        <v>23632.8</v>
      </c>
      <c r="H9" s="8">
        <f t="shared" si="1"/>
        <v>26032.8</v>
      </c>
    </row>
    <row r="10" spans="1:8" ht="15">
      <c r="A10" s="1" t="s">
        <v>14</v>
      </c>
      <c r="B10" s="10">
        <f aca="true" t="shared" si="2" ref="B10:H10">B6+B7+B8+B5</f>
        <v>316318.19999999995</v>
      </c>
      <c r="C10" s="10">
        <f t="shared" si="2"/>
        <v>102226.2</v>
      </c>
      <c r="D10" s="10">
        <f t="shared" si="2"/>
        <v>73483.6</v>
      </c>
      <c r="E10" s="10">
        <f t="shared" si="2"/>
        <v>64204</v>
      </c>
      <c r="F10" s="10">
        <f t="shared" si="2"/>
        <v>26738.8</v>
      </c>
      <c r="G10" s="10">
        <f t="shared" si="2"/>
        <v>23632.8</v>
      </c>
      <c r="H10" s="10">
        <f t="shared" si="2"/>
        <v>26032.8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Ноьу</dc:creator>
  <cp:keywords/>
  <dc:description/>
  <cp:lastModifiedBy>Пользователь</cp:lastModifiedBy>
  <cp:lastPrinted>2023-03-09T06:19:08Z</cp:lastPrinted>
  <dcterms:created xsi:type="dcterms:W3CDTF">2014-09-08T08:19:42Z</dcterms:created>
  <dcterms:modified xsi:type="dcterms:W3CDTF">2023-03-09T06:19:12Z</dcterms:modified>
  <cp:category/>
  <cp:version/>
  <cp:contentType/>
  <cp:contentStatus/>
</cp:coreProperties>
</file>